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o\Documents\STRAT+EGOS\"/>
    </mc:Choice>
  </mc:AlternateContent>
  <xr:revisionPtr revIDLastSave="0" documentId="13_ncr:1_{B6E52BEE-707D-4B7B-A352-2FF030D5D3A5}" xr6:coauthVersionLast="45" xr6:coauthVersionMax="45" xr10:uidLastSave="{00000000-0000-0000-0000-000000000000}"/>
  <bookViews>
    <workbookView xWindow="-120" yWindow="-120" windowWidth="29040" windowHeight="16440" tabRatio="290" xr2:uid="{00000000-000D-0000-FFFF-FFFF00000000}"/>
  </bookViews>
  <sheets>
    <sheet name="Capítulo 4.4 - Páginas 284-5" sheetId="11" r:id="rId1"/>
    <sheet name="Capítulo 4.4 - Páginas 285-8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2" l="1"/>
  <c r="E6" i="12"/>
  <c r="D6" i="12"/>
  <c r="C6" i="12"/>
  <c r="F2" i="12"/>
  <c r="E2" i="12"/>
  <c r="D2" i="12"/>
  <c r="C2" i="12"/>
  <c r="F2" i="11"/>
  <c r="E2" i="11"/>
  <c r="D2" i="11"/>
  <c r="C2" i="11"/>
  <c r="F12" i="11"/>
  <c r="E12" i="11"/>
  <c r="D12" i="11"/>
  <c r="C12" i="11"/>
  <c r="F8" i="12" l="1"/>
  <c r="E8" i="12"/>
  <c r="D8" i="12"/>
  <c r="C8" i="12"/>
  <c r="B5" i="12"/>
  <c r="D5" i="12" l="1"/>
  <c r="C5" i="12"/>
  <c r="F5" i="12"/>
  <c r="E5" i="12"/>
  <c r="F19" i="11" l="1"/>
  <c r="E19" i="11"/>
  <c r="D19" i="11"/>
  <c r="C19" i="11"/>
  <c r="B19" i="11"/>
  <c r="F10" i="11"/>
  <c r="E10" i="11"/>
  <c r="D10" i="11"/>
  <c r="C10" i="11"/>
  <c r="B10" i="11"/>
</calcChain>
</file>

<file path=xl/sharedStrings.xml><?xml version="1.0" encoding="utf-8"?>
<sst xmlns="http://schemas.openxmlformats.org/spreadsheetml/2006/main" count="54" uniqueCount="44">
  <si>
    <t>Vendas</t>
  </si>
  <si>
    <t>Margem</t>
  </si>
  <si>
    <t>Sustentabilidade</t>
  </si>
  <si>
    <t>Ponderação</t>
  </si>
  <si>
    <t>Risco</t>
  </si>
  <si>
    <t>Páginas 284-5 do livro Estratégia - Criação de Valor Sustentável em Negócios Tradicionais e Digitais</t>
  </si>
  <si>
    <t>Variáveis de Atratividade</t>
  </si>
  <si>
    <t>Taxa de Crescimento</t>
  </si>
  <si>
    <t>Outros Fatores de Atratividade</t>
  </si>
  <si>
    <t>Avaliação da Atratividade</t>
  </si>
  <si>
    <t>Negócio A</t>
  </si>
  <si>
    <t>Negócio B</t>
  </si>
  <si>
    <t>Negócio C</t>
  </si>
  <si>
    <t>Negócio D</t>
  </si>
  <si>
    <t>Variáveis de Força Competitiva</t>
  </si>
  <si>
    <t>Avaliação da Força Competitiva</t>
  </si>
  <si>
    <t>Força Competitiva da Empresa</t>
  </si>
  <si>
    <t>Reduzida</t>
  </si>
  <si>
    <t>Média</t>
  </si>
  <si>
    <t>Elevada</t>
  </si>
  <si>
    <t>Quota das Receitas</t>
  </si>
  <si>
    <t>Atratividade
da Indústria</t>
  </si>
  <si>
    <t>Quota de Mercado</t>
  </si>
  <si>
    <t>Rentabilidade Relativa</t>
  </si>
  <si>
    <t>Nível Tecnológico Relativo</t>
  </si>
  <si>
    <t>Imagem no Mercado</t>
  </si>
  <si>
    <t>Situação Económico-Financeira</t>
  </si>
  <si>
    <t>Outros Fatores de Força Competitiva</t>
  </si>
  <si>
    <t>Crescimento do Mercado</t>
  </si>
  <si>
    <t>Quota de Mercado Relativa</t>
  </si>
  <si>
    <t>Páginas 285-8 do livro Estratégia - Criação de Valor Sustentável em Negócios Tradicionais e Digitais</t>
  </si>
  <si>
    <t>Taxa de Crescimento do Negócio/Marca/Mercado</t>
  </si>
  <si>
    <t>Ng/Ma/Me A</t>
  </si>
  <si>
    <t>Ng/Ma/Me B</t>
  </si>
  <si>
    <t>Ng/Ma/Me C</t>
  </si>
  <si>
    <t>Ng/Ma/Me D</t>
  </si>
  <si>
    <t>Quota de Mercado Relativa do Negócio/Marca/Mercado</t>
  </si>
  <si>
    <t>Quota das Receitas do Negócio/Marca/Mercado</t>
  </si>
  <si>
    <t>Estrela</t>
  </si>
  <si>
    <t>Ponto de Interrogação</t>
  </si>
  <si>
    <t>Vaca Leiteira</t>
  </si>
  <si>
    <t>Cão</t>
  </si>
  <si>
    <t>Matriz BCG</t>
  </si>
  <si>
    <t>Matriz GE/McKinsey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</si>
</sst>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</font>
    <font>
      <shadow/>
      <sz val="20"/>
      <color rgb="FFFFFFFF"/>
      <name val="Tahoma"/>
      <family val="2"/>
    </font>
    <font>
      <sz val="20"/>
      <color rgb="FF000000"/>
      <name val="Tahoma"/>
      <family val="2"/>
    </font>
    <font>
      <sz val="20"/>
      <color rgb="FFFFFFFF"/>
      <name val="Tahoma"/>
      <family val="2"/>
    </font>
    <font>
      <sz val="20"/>
      <color theme="0"/>
      <name val="Tahoma"/>
      <family val="2"/>
    </font>
    <font>
      <sz val="20"/>
      <color rgb="FF0070C0"/>
      <name val="Tahoma"/>
      <family val="2"/>
    </font>
    <font>
      <sz val="11"/>
      <color rgb="FF000000"/>
      <name val="Calibri"/>
      <family val="2"/>
    </font>
    <font>
      <sz val="12"/>
      <color rgb="FF000066"/>
      <name val="Tahoma"/>
      <family val="2"/>
    </font>
    <font>
      <sz val="20"/>
      <color rgb="FF000066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000066"/>
      </left>
      <right style="medium">
        <color rgb="FF000066"/>
      </right>
      <top style="medium">
        <color rgb="FFFFFFFF"/>
      </top>
      <bottom/>
      <diagonal/>
    </border>
    <border>
      <left style="medium">
        <color rgb="FF000066"/>
      </left>
      <right style="medium">
        <color rgb="FF000066"/>
      </right>
      <top/>
      <bottom/>
      <diagonal/>
    </border>
    <border>
      <left style="medium">
        <color rgb="FFFFFFFF"/>
      </left>
      <right style="medium">
        <color rgb="FF000066"/>
      </right>
      <top style="medium">
        <color rgb="FFFFFFFF"/>
      </top>
      <bottom/>
      <diagonal/>
    </border>
    <border>
      <left style="medium">
        <color rgb="FFFFFFFF"/>
      </left>
      <right style="medium">
        <color rgb="FF000066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000066"/>
      </left>
      <right style="medium">
        <color rgb="FF000066"/>
      </right>
      <top style="medium">
        <color rgb="FF000066"/>
      </top>
      <bottom style="medium">
        <color rgb="FF000066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thin">
        <color rgb="FF000066"/>
      </left>
      <right/>
      <top style="thin">
        <color rgb="FF000066"/>
      </top>
      <bottom/>
      <diagonal/>
    </border>
    <border>
      <left/>
      <right style="thin">
        <color rgb="FF000066"/>
      </right>
      <top style="thin">
        <color rgb="FF000066"/>
      </top>
      <bottom/>
      <diagonal/>
    </border>
    <border>
      <left style="thin">
        <color rgb="FF000066"/>
      </left>
      <right/>
      <top/>
      <bottom style="thin">
        <color rgb="FF000066"/>
      </bottom>
      <diagonal/>
    </border>
    <border>
      <left/>
      <right style="thin">
        <color rgb="FF000066"/>
      </right>
      <top/>
      <bottom style="thin">
        <color rgb="FF000066"/>
      </bottom>
      <diagonal/>
    </border>
    <border>
      <left style="thin">
        <color rgb="FF000066"/>
      </left>
      <right style="thin">
        <color rgb="FF000066"/>
      </right>
      <top style="thin">
        <color rgb="FF000066"/>
      </top>
      <bottom/>
      <diagonal/>
    </border>
    <border>
      <left style="thin">
        <color rgb="FF000066"/>
      </left>
      <right style="thin">
        <color rgb="FF000066"/>
      </right>
      <top/>
      <bottom style="thin">
        <color rgb="FF000066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 style="medium">
        <color theme="0"/>
      </right>
      <top style="medium">
        <color rgb="FFFFFFFF"/>
      </top>
      <bottom/>
      <diagonal/>
    </border>
    <border>
      <left style="medium">
        <color rgb="FFFFFFFF"/>
      </left>
      <right style="medium">
        <color theme="0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thin">
        <color rgb="FF000066"/>
      </bottom>
      <diagonal/>
    </border>
    <border>
      <left style="medium">
        <color rgb="FFFFFFFF"/>
      </left>
      <right style="medium">
        <color rgb="FF000066"/>
      </right>
      <top style="medium">
        <color rgb="FF000066"/>
      </top>
      <bottom style="medium">
        <color rgb="FF000066"/>
      </bottom>
      <diagonal/>
    </border>
    <border>
      <left/>
      <right style="medium">
        <color rgb="FF000066"/>
      </right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000066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theme="0"/>
      </bottom>
      <diagonal/>
    </border>
    <border>
      <left style="medium">
        <color rgb="FF000066"/>
      </left>
      <right style="medium">
        <color rgb="FF000066"/>
      </right>
      <top/>
      <bottom style="medium">
        <color rgb="FF000066"/>
      </bottom>
      <diagonal/>
    </border>
    <border>
      <left style="medium">
        <color rgb="FFFFFFFF"/>
      </left>
      <right style="medium">
        <color rgb="FF000066"/>
      </right>
      <top/>
      <bottom style="medium">
        <color rgb="FF000066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</borders>
  <cellStyleXfs count="45">
    <xf numFmtId="0" fontId="0" fillId="0" borderId="0" applyBorder="0"/>
    <xf numFmtId="0" fontId="2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9" fontId="25" fillId="0" borderId="0" applyFont="0" applyFill="0" applyBorder="0" applyAlignment="0" applyProtection="0"/>
  </cellStyleXfs>
  <cellXfs count="75">
    <xf numFmtId="0" fontId="0" fillId="0" borderId="0" xfId="0"/>
    <xf numFmtId="0" fontId="21" fillId="0" borderId="0" xfId="0" applyFont="1"/>
    <xf numFmtId="0" fontId="21" fillId="34" borderId="0" xfId="0" applyFont="1" applyFill="1"/>
    <xf numFmtId="0" fontId="21" fillId="0" borderId="0" xfId="0" applyFont="1" applyFill="1"/>
    <xf numFmtId="0" fontId="22" fillId="33" borderId="11" xfId="0" applyFont="1" applyFill="1" applyBorder="1" applyAlignment="1" applyProtection="1">
      <alignment vertical="center" wrapText="1"/>
      <protection locked="0"/>
    </xf>
    <xf numFmtId="9" fontId="24" fillId="34" borderId="14" xfId="0" applyNumberFormat="1" applyFont="1" applyFill="1" applyBorder="1" applyAlignment="1" applyProtection="1">
      <alignment horizontal="center" vertical="center" wrapText="1"/>
      <protection locked="0"/>
    </xf>
    <xf numFmtId="0" fontId="24" fillId="34" borderId="13" xfId="0" applyFont="1" applyFill="1" applyBorder="1" applyAlignment="1" applyProtection="1">
      <alignment horizontal="center" vertical="center" wrapText="1"/>
      <protection locked="0"/>
    </xf>
    <xf numFmtId="0" fontId="24" fillId="34" borderId="12" xfId="0" applyFont="1" applyFill="1" applyBorder="1" applyAlignment="1" applyProtection="1">
      <alignment horizontal="center" vertical="center" wrapText="1"/>
      <protection locked="0"/>
    </xf>
    <xf numFmtId="0" fontId="22" fillId="33" borderId="18" xfId="0" applyFont="1" applyFill="1" applyBorder="1" applyAlignment="1" applyProtection="1">
      <alignment horizontal="left" vertical="center" wrapText="1"/>
      <protection locked="0"/>
    </xf>
    <xf numFmtId="9" fontId="24" fillId="34" borderId="15" xfId="0" applyNumberFormat="1" applyFont="1" applyFill="1" applyBorder="1" applyAlignment="1" applyProtection="1">
      <alignment horizontal="center" vertical="center" wrapText="1"/>
      <protection locked="0"/>
    </xf>
    <xf numFmtId="0" fontId="22" fillId="33" borderId="19" xfId="0" applyFont="1" applyFill="1" applyBorder="1" applyAlignment="1" applyProtection="1">
      <alignment horizontal="left" vertical="center" wrapText="1"/>
      <protection locked="0"/>
    </xf>
    <xf numFmtId="0" fontId="22" fillId="33" borderId="11" xfId="0" applyFont="1" applyFill="1" applyBorder="1" applyAlignment="1" applyProtection="1">
      <alignment horizontal="center" vertical="center" wrapText="1"/>
      <protection locked="0"/>
    </xf>
    <xf numFmtId="9" fontId="24" fillId="34" borderId="20" xfId="0" applyNumberFormat="1" applyFont="1" applyFill="1" applyBorder="1" applyAlignment="1" applyProtection="1">
      <alignment horizontal="center" vertical="center" wrapText="1"/>
      <protection locked="0"/>
    </xf>
    <xf numFmtId="9" fontId="24" fillId="34" borderId="35" xfId="0" applyNumberFormat="1" applyFont="1" applyFill="1" applyBorder="1" applyAlignment="1" applyProtection="1">
      <alignment horizontal="center" vertical="center" wrapText="1"/>
      <protection locked="0"/>
    </xf>
    <xf numFmtId="0" fontId="21" fillId="34" borderId="0" xfId="0" applyFont="1" applyFill="1" applyProtection="1">
      <protection hidden="1"/>
    </xf>
    <xf numFmtId="0" fontId="23" fillId="34" borderId="0" xfId="0" applyFont="1" applyFill="1" applyAlignment="1" applyProtection="1">
      <alignment horizontal="center"/>
      <protection hidden="1"/>
    </xf>
    <xf numFmtId="0" fontId="22" fillId="33" borderId="11" xfId="0" applyFont="1" applyFill="1" applyBorder="1" applyAlignment="1" applyProtection="1">
      <alignment horizontal="center" vertical="center" wrapText="1"/>
      <protection hidden="1"/>
    </xf>
    <xf numFmtId="0" fontId="22" fillId="33" borderId="17" xfId="0" applyFont="1" applyFill="1" applyBorder="1" applyAlignment="1" applyProtection="1">
      <alignment horizontal="right" vertical="center" wrapText="1" indent="1"/>
      <protection hidden="1"/>
    </xf>
    <xf numFmtId="9" fontId="23" fillId="33" borderId="16" xfId="0" applyNumberFormat="1" applyFont="1" applyFill="1" applyBorder="1" applyAlignment="1" applyProtection="1">
      <alignment horizontal="center" vertical="center" wrapText="1"/>
      <protection hidden="1"/>
    </xf>
    <xf numFmtId="2" fontId="23" fillId="33" borderId="16" xfId="0" applyNumberFormat="1" applyFont="1" applyFill="1" applyBorder="1" applyAlignment="1" applyProtection="1">
      <alignment horizontal="center" vertical="center" wrapText="1"/>
      <protection hidden="1"/>
    </xf>
    <xf numFmtId="2" fontId="21" fillId="34" borderId="0" xfId="0" applyNumberFormat="1" applyFont="1" applyFill="1" applyProtection="1">
      <protection hidden="1"/>
    </xf>
    <xf numFmtId="0" fontId="22" fillId="33" borderId="11" xfId="0" applyFont="1" applyFill="1" applyBorder="1" applyAlignment="1" applyProtection="1">
      <alignment horizontal="right" vertical="center" wrapText="1" indent="1"/>
      <protection hidden="1"/>
    </xf>
    <xf numFmtId="9" fontId="21" fillId="34" borderId="0" xfId="0" applyNumberFormat="1" applyFont="1" applyFill="1" applyProtection="1">
      <protection hidden="1"/>
    </xf>
    <xf numFmtId="0" fontId="21" fillId="36" borderId="26" xfId="0" applyFont="1" applyFill="1" applyBorder="1" applyProtection="1">
      <protection hidden="1"/>
    </xf>
    <xf numFmtId="0" fontId="21" fillId="35" borderId="29" xfId="0" applyFont="1" applyFill="1" applyBorder="1" applyProtection="1">
      <protection hidden="1"/>
    </xf>
    <xf numFmtId="0" fontId="21" fillId="36" borderId="28" xfId="0" applyFont="1" applyFill="1" applyBorder="1" applyProtection="1">
      <protection hidden="1"/>
    </xf>
    <xf numFmtId="0" fontId="21" fillId="35" borderId="30" xfId="0" applyFont="1" applyFill="1" applyBorder="1" applyProtection="1">
      <protection hidden="1"/>
    </xf>
    <xf numFmtId="0" fontId="21" fillId="37" borderId="0" xfId="0" applyFont="1" applyFill="1" applyProtection="1">
      <protection hidden="1"/>
    </xf>
    <xf numFmtId="0" fontId="21" fillId="36" borderId="25" xfId="0" applyFont="1" applyFill="1" applyBorder="1" applyProtection="1">
      <protection hidden="1"/>
    </xf>
    <xf numFmtId="0" fontId="21" fillId="36" borderId="27" xfId="0" applyFont="1" applyFill="1" applyBorder="1" applyProtection="1">
      <protection hidden="1"/>
    </xf>
    <xf numFmtId="0" fontId="21" fillId="37" borderId="26" xfId="0" applyFont="1" applyFill="1" applyBorder="1" applyProtection="1">
      <protection hidden="1"/>
    </xf>
    <xf numFmtId="0" fontId="21" fillId="37" borderId="29" xfId="0" applyFont="1" applyFill="1" applyBorder="1" applyProtection="1">
      <protection hidden="1"/>
    </xf>
    <xf numFmtId="0" fontId="21" fillId="36" borderId="29" xfId="0" applyFont="1" applyFill="1" applyBorder="1" applyProtection="1">
      <protection hidden="1"/>
    </xf>
    <xf numFmtId="0" fontId="21" fillId="37" borderId="28" xfId="0" applyFont="1" applyFill="1" applyBorder="1" applyProtection="1">
      <protection hidden="1"/>
    </xf>
    <xf numFmtId="0" fontId="21" fillId="37" borderId="30" xfId="0" applyFont="1" applyFill="1" applyBorder="1" applyProtection="1">
      <protection hidden="1"/>
    </xf>
    <xf numFmtId="0" fontId="21" fillId="36" borderId="30" xfId="0" applyFont="1" applyFill="1" applyBorder="1" applyProtection="1">
      <protection hidden="1"/>
    </xf>
    <xf numFmtId="164" fontId="23" fillId="0" borderId="0" xfId="0" applyNumberFormat="1" applyFont="1" applyProtection="1">
      <protection hidden="1"/>
    </xf>
    <xf numFmtId="2" fontId="23" fillId="34" borderId="0" xfId="0" applyNumberFormat="1" applyFont="1" applyFill="1" applyProtection="1">
      <protection hidden="1"/>
    </xf>
    <xf numFmtId="164" fontId="21" fillId="0" borderId="0" xfId="0" applyNumberFormat="1" applyFont="1" applyProtection="1">
      <protection hidden="1"/>
    </xf>
    <xf numFmtId="164" fontId="21" fillId="34" borderId="0" xfId="0" applyNumberFormat="1" applyFont="1" applyFill="1" applyProtection="1">
      <protection hidden="1"/>
    </xf>
    <xf numFmtId="0" fontId="21" fillId="0" borderId="0" xfId="0" applyFont="1" applyProtection="1">
      <protection hidden="1"/>
    </xf>
    <xf numFmtId="0" fontId="26" fillId="34" borderId="29" xfId="0" applyFont="1" applyFill="1" applyBorder="1" applyAlignment="1" applyProtection="1">
      <alignment horizontal="center" vertical="top"/>
      <protection hidden="1"/>
    </xf>
    <xf numFmtId="0" fontId="26" fillId="34" borderId="30" xfId="0" applyFont="1" applyFill="1" applyBorder="1" applyProtection="1">
      <protection hidden="1"/>
    </xf>
    <xf numFmtId="0" fontId="26" fillId="34" borderId="29" xfId="0" applyFont="1" applyFill="1" applyBorder="1" applyProtection="1">
      <protection hidden="1"/>
    </xf>
    <xf numFmtId="0" fontId="26" fillId="34" borderId="30" xfId="0" applyFont="1" applyFill="1" applyBorder="1" applyAlignment="1" applyProtection="1">
      <alignment horizontal="center"/>
      <protection hidden="1"/>
    </xf>
    <xf numFmtId="0" fontId="22" fillId="33" borderId="39" xfId="0" applyFont="1" applyFill="1" applyBorder="1" applyAlignment="1" applyProtection="1">
      <alignment horizontal="center" vertical="center" wrapText="1"/>
      <protection hidden="1"/>
    </xf>
    <xf numFmtId="0" fontId="22" fillId="33" borderId="39" xfId="0" applyFont="1" applyFill="1" applyBorder="1" applyAlignment="1" applyProtection="1">
      <alignment horizontal="center" vertical="center" wrapText="1"/>
      <protection locked="0"/>
    </xf>
    <xf numFmtId="9" fontId="24" fillId="34" borderId="40" xfId="0" applyNumberFormat="1" applyFont="1" applyFill="1" applyBorder="1" applyAlignment="1" applyProtection="1">
      <alignment horizontal="center" vertical="center" wrapText="1"/>
      <protection locked="0"/>
    </xf>
    <xf numFmtId="9" fontId="24" fillId="34" borderId="41" xfId="0" applyNumberFormat="1" applyFont="1" applyFill="1" applyBorder="1" applyAlignment="1" applyProtection="1">
      <alignment horizontal="center" vertical="center" wrapText="1"/>
      <protection locked="0"/>
    </xf>
    <xf numFmtId="9" fontId="24" fillId="34" borderId="40" xfId="44" applyFont="1" applyFill="1" applyBorder="1" applyAlignment="1" applyProtection="1">
      <alignment horizontal="center" vertical="center" wrapText="1"/>
      <protection locked="0"/>
    </xf>
    <xf numFmtId="0" fontId="20" fillId="33" borderId="10" xfId="0" applyFont="1" applyFill="1" applyBorder="1" applyAlignment="1" applyProtection="1">
      <alignment horizontal="center" vertical="center" wrapText="1"/>
      <protection hidden="1"/>
    </xf>
    <xf numFmtId="0" fontId="20" fillId="33" borderId="0" xfId="0" applyFont="1" applyFill="1" applyBorder="1" applyAlignment="1" applyProtection="1">
      <alignment horizontal="center" vertical="center" wrapText="1"/>
      <protection hidden="1"/>
    </xf>
    <xf numFmtId="0" fontId="23" fillId="33" borderId="21" xfId="0" applyFont="1" applyFill="1" applyBorder="1" applyAlignment="1" applyProtection="1">
      <alignment horizontal="center" vertical="center" wrapText="1"/>
      <protection hidden="1"/>
    </xf>
    <xf numFmtId="0" fontId="23" fillId="33" borderId="22" xfId="0" applyFont="1" applyFill="1" applyBorder="1" applyAlignment="1" applyProtection="1">
      <alignment horizontal="center" vertical="center" wrapText="1"/>
      <protection hidden="1"/>
    </xf>
    <xf numFmtId="0" fontId="23" fillId="33" borderId="23" xfId="0" applyFont="1" applyFill="1" applyBorder="1" applyAlignment="1" applyProtection="1">
      <alignment horizontal="center" vertical="center" wrapText="1"/>
      <protection hidden="1"/>
    </xf>
    <xf numFmtId="0" fontId="23" fillId="33" borderId="11" xfId="0" applyFont="1" applyFill="1" applyBorder="1" applyAlignment="1" applyProtection="1">
      <alignment horizontal="center" vertical="center" wrapText="1"/>
      <protection hidden="1"/>
    </xf>
    <xf numFmtId="0" fontId="23" fillId="33" borderId="18" xfId="0" applyFont="1" applyFill="1" applyBorder="1" applyAlignment="1" applyProtection="1">
      <alignment horizontal="center" vertical="center" wrapText="1"/>
      <protection hidden="1"/>
    </xf>
    <xf numFmtId="0" fontId="23" fillId="33" borderId="19" xfId="0" applyFont="1" applyFill="1" applyBorder="1" applyAlignment="1" applyProtection="1">
      <alignment horizontal="center" vertical="center" wrapText="1"/>
      <protection hidden="1"/>
    </xf>
    <xf numFmtId="0" fontId="22" fillId="33" borderId="17" xfId="0" applyFont="1" applyFill="1" applyBorder="1" applyAlignment="1" applyProtection="1">
      <alignment horizontal="right" vertical="center" wrapText="1" indent="1"/>
      <protection hidden="1"/>
    </xf>
    <xf numFmtId="0" fontId="22" fillId="33" borderId="31" xfId="0" applyFont="1" applyFill="1" applyBorder="1" applyAlignment="1" applyProtection="1">
      <alignment horizontal="right" vertical="center" wrapText="1" indent="1"/>
      <protection hidden="1"/>
    </xf>
    <xf numFmtId="0" fontId="27" fillId="34" borderId="0" xfId="0" applyFont="1" applyFill="1" applyAlignment="1" applyProtection="1">
      <alignment horizontal="center" vertical="center"/>
      <protection hidden="1"/>
    </xf>
    <xf numFmtId="0" fontId="27" fillId="34" borderId="24" xfId="0" applyFont="1" applyFill="1" applyBorder="1" applyAlignment="1" applyProtection="1">
      <alignment horizontal="center" vertical="center"/>
      <protection hidden="1"/>
    </xf>
    <xf numFmtId="0" fontId="27" fillId="34" borderId="37" xfId="0" applyFont="1" applyFill="1" applyBorder="1" applyAlignment="1" applyProtection="1">
      <alignment horizontal="center" vertical="center"/>
      <protection hidden="1"/>
    </xf>
    <xf numFmtId="0" fontId="27" fillId="34" borderId="42" xfId="0" applyFont="1" applyFill="1" applyBorder="1" applyAlignment="1" applyProtection="1">
      <alignment horizontal="center" vertical="center"/>
      <protection hidden="1"/>
    </xf>
    <xf numFmtId="0" fontId="23" fillId="33" borderId="34" xfId="0" applyFont="1" applyFill="1" applyBorder="1" applyAlignment="1" applyProtection="1">
      <alignment horizontal="center" vertical="center" wrapText="1"/>
      <protection hidden="1"/>
    </xf>
    <xf numFmtId="0" fontId="23" fillId="33" borderId="32" xfId="0" applyFont="1" applyFill="1" applyBorder="1" applyAlignment="1" applyProtection="1">
      <alignment horizontal="center" vertical="center" wrapText="1"/>
      <protection hidden="1"/>
    </xf>
    <xf numFmtId="0" fontId="23" fillId="33" borderId="33" xfId="0" applyFont="1" applyFill="1" applyBorder="1" applyAlignment="1" applyProtection="1">
      <alignment horizontal="center" vertical="center" wrapText="1"/>
      <protection hidden="1"/>
    </xf>
    <xf numFmtId="0" fontId="22" fillId="33" borderId="17" xfId="0" applyFont="1" applyFill="1" applyBorder="1" applyAlignment="1" applyProtection="1">
      <alignment horizontal="right" vertical="center" wrapText="1" indent="1"/>
      <protection locked="0"/>
    </xf>
    <xf numFmtId="0" fontId="22" fillId="33" borderId="31" xfId="0" applyFont="1" applyFill="1" applyBorder="1" applyAlignment="1" applyProtection="1">
      <alignment horizontal="right" vertical="center" wrapText="1" indent="1"/>
      <protection locked="0"/>
    </xf>
    <xf numFmtId="0" fontId="22" fillId="33" borderId="21" xfId="0" applyFont="1" applyFill="1" applyBorder="1" applyAlignment="1" applyProtection="1">
      <alignment horizontal="center" vertical="center" wrapText="1"/>
      <protection hidden="1"/>
    </xf>
    <xf numFmtId="0" fontId="22" fillId="33" borderId="23" xfId="0" applyFont="1" applyFill="1" applyBorder="1" applyAlignment="1" applyProtection="1">
      <alignment horizontal="center" vertical="center" wrapText="1"/>
      <protection hidden="1"/>
    </xf>
    <xf numFmtId="0" fontId="22" fillId="33" borderId="10" xfId="0" applyFont="1" applyFill="1" applyBorder="1" applyAlignment="1" applyProtection="1">
      <alignment horizontal="left" vertical="center" wrapText="1"/>
      <protection locked="0"/>
    </xf>
    <xf numFmtId="0" fontId="22" fillId="33" borderId="38" xfId="0" applyFont="1" applyFill="1" applyBorder="1" applyAlignment="1" applyProtection="1">
      <alignment horizontal="left" vertical="center" wrapText="1"/>
      <protection locked="0"/>
    </xf>
    <xf numFmtId="0" fontId="22" fillId="33" borderId="17" xfId="0" applyFont="1" applyFill="1" applyBorder="1" applyAlignment="1" applyProtection="1">
      <alignment horizontal="left" vertical="center" wrapText="1"/>
      <protection locked="0"/>
    </xf>
    <xf numFmtId="0" fontId="22" fillId="33" borderId="36" xfId="0" applyFont="1" applyFill="1" applyBorder="1" applyAlignment="1" applyProtection="1">
      <alignment horizontal="left" vertical="center" wrapText="1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 xr:uid="{00000000-0005-0000-0000-000002000000}"/>
    <cellStyle name="Normal 3" xfId="42" xr:uid="{04A6FD8C-5084-4B64-808E-7FDF5819B684}"/>
    <cellStyle name="Note 2" xfId="43" xr:uid="{51658E43-4D87-4C82-82BB-4F9BA3C81FF7}"/>
    <cellStyle name="Output" xfId="11" builtinId="21" customBuiltin="1"/>
    <cellStyle name="Percent" xfId="44" builtinId="5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000066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777777777777779E-3"/>
          <c:y val="4.6296296296296294E-3"/>
          <c:w val="0.99722222222222223"/>
          <c:h val="0.99537037037037035"/>
        </c:manualLayout>
      </c:layout>
      <c:bubbleChart>
        <c:varyColors val="0"/>
        <c:ser>
          <c:idx val="0"/>
          <c:order val="0"/>
          <c:tx>
            <c:strRef>
              <c:f>'Capítulo 4.4 - Páginas 284-5'!$C$2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0000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'Capítulo 4.4 - Páginas 284-5'!$C$19</c:f>
              <c:numCache>
                <c:formatCode>0.00</c:formatCode>
                <c:ptCount val="1"/>
                <c:pt idx="0">
                  <c:v>3.9</c:v>
                </c:pt>
              </c:numCache>
            </c:numRef>
          </c:xVal>
          <c:yVal>
            <c:numRef>
              <c:f>'Capítulo 4.4 - Páginas 284-5'!$C$10</c:f>
              <c:numCache>
                <c:formatCode>0.00</c:formatCode>
                <c:ptCount val="1"/>
                <c:pt idx="0">
                  <c:v>3.6999999999999997</c:v>
                </c:pt>
              </c:numCache>
            </c:numRef>
          </c:yVal>
          <c:bubbleSize>
            <c:numRef>
              <c:f>'Capítulo 4.4 - Páginas 284-5'!$C$21</c:f>
              <c:numCache>
                <c:formatCode>0%</c:formatCode>
                <c:ptCount val="1"/>
                <c:pt idx="0">
                  <c:v>0.4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99D9-4B9B-B211-F68B9B5702B3}"/>
            </c:ext>
          </c:extLst>
        </c:ser>
        <c:ser>
          <c:idx val="2"/>
          <c:order val="1"/>
          <c:tx>
            <c:strRef>
              <c:f>'Capítulo 4.4 - Páginas 284-5'!$D$2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D9-4B9B-B211-F68B9B5702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'Capítulo 4.4 - Páginas 284-5'!$D$19</c:f>
              <c:numCache>
                <c:formatCode>0.00</c:formatCode>
                <c:ptCount val="1"/>
                <c:pt idx="0">
                  <c:v>6</c:v>
                </c:pt>
              </c:numCache>
            </c:numRef>
          </c:xVal>
          <c:yVal>
            <c:numRef>
              <c:f>'Capítulo 4.4 - Páginas 284-5'!$D$10</c:f>
              <c:numCache>
                <c:formatCode>0.00</c:formatCode>
                <c:ptCount val="1"/>
                <c:pt idx="0">
                  <c:v>4.9000000000000004</c:v>
                </c:pt>
              </c:numCache>
            </c:numRef>
          </c:yVal>
          <c:bubbleSize>
            <c:numRef>
              <c:f>'Capítulo 4.4 - Páginas 284-5'!$D$21</c:f>
              <c:numCache>
                <c:formatCode>0%</c:formatCode>
                <c:ptCount val="1"/>
                <c:pt idx="0">
                  <c:v>0.2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2-99D9-4B9B-B211-F68B9B5702B3}"/>
            </c:ext>
          </c:extLst>
        </c:ser>
        <c:ser>
          <c:idx val="1"/>
          <c:order val="2"/>
          <c:tx>
            <c:strRef>
              <c:f>'Capítulo 4.4 - Páginas 284-5'!$E$2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D9-4B9B-B211-F68B9B5702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'Capítulo 4.4 - Páginas 284-5'!$E$19</c:f>
              <c:numCache>
                <c:formatCode>0.00</c:formatCode>
                <c:ptCount val="1"/>
                <c:pt idx="0">
                  <c:v>7.2</c:v>
                </c:pt>
              </c:numCache>
            </c:numRef>
          </c:xVal>
          <c:yVal>
            <c:numRef>
              <c:f>'Capítulo 4.4 - Páginas 284-5'!$E$10</c:f>
              <c:numCache>
                <c:formatCode>0.00</c:formatCode>
                <c:ptCount val="1"/>
                <c:pt idx="0">
                  <c:v>3.7499999999999996</c:v>
                </c:pt>
              </c:numCache>
            </c:numRef>
          </c:yVal>
          <c:bubbleSize>
            <c:numRef>
              <c:f>'Capítulo 4.4 - Páginas 284-5'!$E$21</c:f>
              <c:numCache>
                <c:formatCode>0%</c:formatCode>
                <c:ptCount val="1"/>
                <c:pt idx="0">
                  <c:v>0.2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99D9-4B9B-B211-F68B9B5702B3}"/>
            </c:ext>
          </c:extLst>
        </c:ser>
        <c:ser>
          <c:idx val="3"/>
          <c:order val="3"/>
          <c:tx>
            <c:strRef>
              <c:f>'Capítulo 4.4 - Páginas 284-5'!$F$2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D9-4B9B-B211-F68B9B5702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'Capítulo 4.4 - Páginas 284-5'!$F$19</c:f>
              <c:numCache>
                <c:formatCode>0.00</c:formatCode>
                <c:ptCount val="1"/>
                <c:pt idx="0">
                  <c:v>6.8</c:v>
                </c:pt>
              </c:numCache>
            </c:numRef>
          </c:xVal>
          <c:yVal>
            <c:numRef>
              <c:f>'Capítulo 4.4 - Páginas 284-5'!$F$10</c:f>
              <c:numCache>
                <c:formatCode>0.00</c:formatCode>
                <c:ptCount val="1"/>
                <c:pt idx="0">
                  <c:v>7.55</c:v>
                </c:pt>
              </c:numCache>
            </c:numRef>
          </c:yVal>
          <c:bubbleSize>
            <c:numRef>
              <c:f>'Capítulo 4.4 - Páginas 284-5'!$F$21</c:f>
              <c:numCache>
                <c:formatCode>0%</c:formatCode>
                <c:ptCount val="1"/>
                <c:pt idx="0">
                  <c:v>0.2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3-99D9-4B9B-B211-F68B9B570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5"/>
        <c:showNegBubbles val="0"/>
        <c:axId val="782728848"/>
        <c:axId val="782732456"/>
      </c:bubbleChart>
      <c:valAx>
        <c:axId val="782728848"/>
        <c:scaling>
          <c:orientation val="minMax"/>
          <c:max val="10"/>
          <c:min val="1"/>
        </c:scaling>
        <c:delete val="1"/>
        <c:axPos val="b"/>
        <c:numFmt formatCode="0.00" sourceLinked="1"/>
        <c:majorTickMark val="out"/>
        <c:minorTickMark val="none"/>
        <c:tickLblPos val="nextTo"/>
        <c:crossAx val="782732456"/>
        <c:crosses val="autoZero"/>
        <c:crossBetween val="midCat"/>
      </c:valAx>
      <c:valAx>
        <c:axId val="782732456"/>
        <c:scaling>
          <c:orientation val="minMax"/>
          <c:max val="10"/>
          <c:min val="1"/>
        </c:scaling>
        <c:delete val="1"/>
        <c:axPos val="l"/>
        <c:numFmt formatCode="0.00" sourceLinked="1"/>
        <c:majorTickMark val="out"/>
        <c:minorTickMark val="none"/>
        <c:tickLblPos val="nextTo"/>
        <c:crossAx val="782728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777777777777779E-3"/>
          <c:y val="4.6296296296296294E-3"/>
          <c:w val="0.99722222222222223"/>
          <c:h val="0.99537037037037035"/>
        </c:manualLayout>
      </c:layout>
      <c:bubbleChart>
        <c:varyColors val="0"/>
        <c:ser>
          <c:idx val="0"/>
          <c:order val="0"/>
          <c:tx>
            <c:strRef>
              <c:f>'Capítulo 4.4 - Páginas 285-8'!$C$2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0000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'Capítulo 4.4 - Páginas 285-8'!$C$8</c:f>
              <c:numCache>
                <c:formatCode>0.00</c:formatCode>
                <c:ptCount val="1"/>
                <c:pt idx="0">
                  <c:v>-0.10000000000000009</c:v>
                </c:pt>
              </c:numCache>
            </c:numRef>
          </c:xVal>
          <c:yVal>
            <c:numRef>
              <c:f>'Capítulo 4.4 - Páginas 285-8'!$C$5</c:f>
              <c:numCache>
                <c:formatCode>0.00</c:formatCode>
                <c:ptCount val="1"/>
                <c:pt idx="0">
                  <c:v>0.34782608695652173</c:v>
                </c:pt>
              </c:numCache>
            </c:numRef>
          </c:yVal>
          <c:bubbleSize>
            <c:numRef>
              <c:f>'Capítulo 4.4 - Páginas 285-8'!$C$9</c:f>
              <c:numCache>
                <c:formatCode>0%</c:formatCode>
                <c:ptCount val="1"/>
                <c:pt idx="0">
                  <c:v>0.35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8A2E-4381-94A8-9E562B81AC93}"/>
            </c:ext>
          </c:extLst>
        </c:ser>
        <c:ser>
          <c:idx val="2"/>
          <c:order val="1"/>
          <c:tx>
            <c:strRef>
              <c:f>'Capítulo 4.4 - Páginas 285-8'!$D$2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2E-4381-94A8-9E562B81AC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'Capítulo 4.4 - Páginas 285-8'!$D$8</c:f>
              <c:numCache>
                <c:formatCode>0.00</c:formatCode>
                <c:ptCount val="1"/>
                <c:pt idx="0">
                  <c:v>0.6</c:v>
                </c:pt>
              </c:numCache>
            </c:numRef>
          </c:xVal>
          <c:yVal>
            <c:numRef>
              <c:f>'Capítulo 4.4 - Páginas 285-8'!$D$5</c:f>
              <c:numCache>
                <c:formatCode>0.00</c:formatCode>
                <c:ptCount val="1"/>
                <c:pt idx="0">
                  <c:v>1.2173913043478262</c:v>
                </c:pt>
              </c:numCache>
            </c:numRef>
          </c:yVal>
          <c:bubbleSize>
            <c:numRef>
              <c:f>'Capítulo 4.4 - Páginas 285-8'!$D$9</c:f>
              <c:numCache>
                <c:formatCode>0%</c:formatCode>
                <c:ptCount val="1"/>
                <c:pt idx="0">
                  <c:v>0.15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2-8A2E-4381-94A8-9E562B81AC93}"/>
            </c:ext>
          </c:extLst>
        </c:ser>
        <c:ser>
          <c:idx val="1"/>
          <c:order val="2"/>
          <c:tx>
            <c:strRef>
              <c:f>'Capítulo 4.4 - Páginas 285-8'!$E$2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2E-4381-94A8-9E562B81AC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'Capítulo 4.4 - Páginas 285-8'!$E$8</c:f>
              <c:numCache>
                <c:formatCode>0.00</c:formatCode>
                <c:ptCount val="1"/>
                <c:pt idx="0">
                  <c:v>-0.35000000000000009</c:v>
                </c:pt>
              </c:numCache>
            </c:numRef>
          </c:xVal>
          <c:yVal>
            <c:numRef>
              <c:f>'Capítulo 4.4 - Páginas 285-8'!$E$5</c:f>
              <c:numCache>
                <c:formatCode>0.00</c:formatCode>
                <c:ptCount val="1"/>
                <c:pt idx="0">
                  <c:v>1.3913043478260869</c:v>
                </c:pt>
              </c:numCache>
            </c:numRef>
          </c:yVal>
          <c:bubbleSize>
            <c:numRef>
              <c:f>'Capítulo 4.4 - Páginas 285-8'!$E$9</c:f>
              <c:numCache>
                <c:formatCode>0%</c:formatCode>
                <c:ptCount val="1"/>
                <c:pt idx="0">
                  <c:v>0.3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4-8A2E-4381-94A8-9E562B81AC93}"/>
            </c:ext>
          </c:extLst>
        </c:ser>
        <c:ser>
          <c:idx val="3"/>
          <c:order val="3"/>
          <c:tx>
            <c:strRef>
              <c:f>'Capítulo 4.4 - Páginas 285-8'!$F$2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2E-4381-94A8-9E562B81AC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'Capítulo 4.4 - Páginas 285-8'!$F$8</c:f>
              <c:numCache>
                <c:formatCode>0.00</c:formatCode>
                <c:ptCount val="1"/>
                <c:pt idx="0">
                  <c:v>0.43000000000000005</c:v>
                </c:pt>
              </c:numCache>
            </c:numRef>
          </c:xVal>
          <c:yVal>
            <c:numRef>
              <c:f>'Capítulo 4.4 - Páginas 285-8'!$F$5</c:f>
              <c:numCache>
                <c:formatCode>0.00</c:formatCode>
                <c:ptCount val="1"/>
                <c:pt idx="0">
                  <c:v>0.69565217391304346</c:v>
                </c:pt>
              </c:numCache>
            </c:numRef>
          </c:yVal>
          <c:bubbleSize>
            <c:numRef>
              <c:f>'Capítulo 4.4 - Páginas 285-8'!$F$9</c:f>
              <c:numCache>
                <c:formatCode>0%</c:formatCode>
                <c:ptCount val="1"/>
                <c:pt idx="0">
                  <c:v>0.2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6-8A2E-4381-94A8-9E562B81A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50"/>
        <c:showNegBubbles val="0"/>
        <c:axId val="782728848"/>
        <c:axId val="782732456"/>
      </c:bubbleChart>
      <c:valAx>
        <c:axId val="782728848"/>
        <c:scaling>
          <c:orientation val="minMax"/>
          <c:max val="1"/>
          <c:min val="-1"/>
        </c:scaling>
        <c:delete val="1"/>
        <c:axPos val="b"/>
        <c:numFmt formatCode="0.00" sourceLinked="1"/>
        <c:majorTickMark val="out"/>
        <c:minorTickMark val="none"/>
        <c:tickLblPos val="nextTo"/>
        <c:crossAx val="782732456"/>
        <c:crosses val="autoZero"/>
        <c:crossBetween val="midCat"/>
      </c:valAx>
      <c:valAx>
        <c:axId val="782732456"/>
        <c:scaling>
          <c:orientation val="minMax"/>
          <c:max val="2"/>
          <c:min val="0"/>
        </c:scaling>
        <c:delete val="1"/>
        <c:axPos val="l"/>
        <c:numFmt formatCode="0.00" sourceLinked="1"/>
        <c:majorTickMark val="out"/>
        <c:minorTickMark val="none"/>
        <c:tickLblPos val="nextTo"/>
        <c:crossAx val="782728848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1590675</xdr:colOff>
      <xdr:row>25</xdr:row>
      <xdr:rowOff>0</xdr:rowOff>
    </xdr:from>
    <xdr:to>
      <xdr:col>5</xdr:col>
      <xdr:colOff>1600200</xdr:colOff>
      <xdr:row>30</xdr:row>
      <xdr:rowOff>323850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63A7DEB-2250-4BBC-8447-3B64CAEF86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1562100</xdr:colOff>
      <xdr:row>13</xdr:row>
      <xdr:rowOff>0</xdr:rowOff>
    </xdr:from>
    <xdr:to>
      <xdr:col>5</xdr:col>
      <xdr:colOff>1571624</xdr:colOff>
      <xdr:row>16</xdr:row>
      <xdr:rowOff>323850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CDD45E-F7F0-440C-B842-D28C2F0A3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F289B-201F-4B93-B1C4-66E840784173}">
  <sheetPr>
    <pageSetUpPr fitToPage="1"/>
  </sheetPr>
  <dimension ref="A1:G92"/>
  <sheetViews>
    <sheetView tabSelected="1" zoomScaleNormal="100" workbookViewId="0">
      <selection activeCell="C3" sqref="C3"/>
    </sheetView>
  </sheetViews>
  <sheetFormatPr defaultColWidth="0" defaultRowHeight="25.5" zeroHeight="1" x14ac:dyDescent="0.35"/>
  <cols>
    <col min="1" max="1" width="66.7109375" style="1" customWidth="1"/>
    <col min="2" max="2" width="26.140625" style="1" customWidth="1"/>
    <col min="3" max="3" width="24.140625" style="1" customWidth="1"/>
    <col min="4" max="4" width="26.140625" style="1" customWidth="1"/>
    <col min="5" max="5" width="24.140625" style="1" customWidth="1"/>
    <col min="6" max="6" width="24.140625" style="3" customWidth="1"/>
    <col min="7" max="7" width="0.140625" style="1" customWidth="1"/>
    <col min="8" max="16384" width="9.140625" style="1" hidden="1"/>
  </cols>
  <sheetData>
    <row r="1" spans="1:7" ht="25.5" customHeight="1" x14ac:dyDescent="0.35">
      <c r="A1" s="50" t="s">
        <v>5</v>
      </c>
      <c r="B1" s="51"/>
      <c r="C1" s="51"/>
      <c r="D1" s="51"/>
      <c r="E1" s="51"/>
      <c r="F1" s="51"/>
    </row>
    <row r="2" spans="1:7" ht="15" customHeight="1" thickBot="1" x14ac:dyDescent="0.4">
      <c r="A2" s="14"/>
      <c r="B2" s="14"/>
      <c r="C2" s="15" t="str">
        <f>+IFERROR(IF(FIND("Negócio ",C3)&gt;0,REPLACE(C3,1,8,""),C3),C3)</f>
        <v>A</v>
      </c>
      <c r="D2" s="15" t="str">
        <f t="shared" ref="D2:F2" si="0">+IFERROR(IF(FIND("Negócio ",D3)&gt;0,REPLACE(D3,1,8,""),D3),D3)</f>
        <v>B</v>
      </c>
      <c r="E2" s="15" t="str">
        <f t="shared" si="0"/>
        <v>C</v>
      </c>
      <c r="F2" s="15" t="str">
        <f t="shared" si="0"/>
        <v>D</v>
      </c>
    </row>
    <row r="3" spans="1:7" ht="25.5" customHeight="1" thickBot="1" x14ac:dyDescent="0.4">
      <c r="A3" s="16" t="s">
        <v>6</v>
      </c>
      <c r="B3" s="16" t="s">
        <v>3</v>
      </c>
      <c r="C3" s="11" t="s">
        <v>10</v>
      </c>
      <c r="D3" s="11" t="s">
        <v>11</v>
      </c>
      <c r="E3" s="11" t="s">
        <v>12</v>
      </c>
      <c r="F3" s="11" t="s">
        <v>13</v>
      </c>
    </row>
    <row r="4" spans="1:7" ht="25.5" customHeight="1" thickBot="1" x14ac:dyDescent="0.4">
      <c r="A4" s="4" t="s">
        <v>0</v>
      </c>
      <c r="B4" s="5">
        <v>0.3</v>
      </c>
      <c r="C4" s="6">
        <v>3</v>
      </c>
      <c r="D4" s="7">
        <v>5</v>
      </c>
      <c r="E4" s="7">
        <v>5</v>
      </c>
      <c r="F4" s="7">
        <v>8</v>
      </c>
    </row>
    <row r="5" spans="1:7" ht="25.5" customHeight="1" x14ac:dyDescent="0.35">
      <c r="A5" s="8" t="s">
        <v>7</v>
      </c>
      <c r="B5" s="5">
        <v>0.2</v>
      </c>
      <c r="C5" s="7">
        <v>4</v>
      </c>
      <c r="D5" s="7">
        <v>7</v>
      </c>
      <c r="E5" s="7">
        <v>2</v>
      </c>
      <c r="F5" s="7">
        <v>6</v>
      </c>
    </row>
    <row r="6" spans="1:7" ht="25.5" customHeight="1" x14ac:dyDescent="0.35">
      <c r="A6" s="8" t="s">
        <v>1</v>
      </c>
      <c r="B6" s="9">
        <v>0.25</v>
      </c>
      <c r="C6" s="6">
        <v>5</v>
      </c>
      <c r="D6" s="6">
        <v>3</v>
      </c>
      <c r="E6" s="6">
        <v>4</v>
      </c>
      <c r="F6" s="6">
        <v>9</v>
      </c>
    </row>
    <row r="7" spans="1:7" ht="25.5" customHeight="1" x14ac:dyDescent="0.35">
      <c r="A7" s="8" t="s">
        <v>4</v>
      </c>
      <c r="B7" s="9">
        <v>0.1</v>
      </c>
      <c r="C7" s="6">
        <v>3</v>
      </c>
      <c r="D7" s="6">
        <v>6</v>
      </c>
      <c r="E7" s="6">
        <v>4</v>
      </c>
      <c r="F7" s="6">
        <v>7</v>
      </c>
    </row>
    <row r="8" spans="1:7" ht="25.5" customHeight="1" x14ac:dyDescent="0.35">
      <c r="A8" s="8" t="s">
        <v>2</v>
      </c>
      <c r="B8" s="9">
        <v>0.1</v>
      </c>
      <c r="C8" s="6">
        <v>3</v>
      </c>
      <c r="D8" s="6">
        <v>4</v>
      </c>
      <c r="E8" s="6">
        <v>3</v>
      </c>
      <c r="F8" s="6">
        <v>8</v>
      </c>
    </row>
    <row r="9" spans="1:7" ht="25.5" customHeight="1" thickBot="1" x14ac:dyDescent="0.4">
      <c r="A9" s="10" t="s">
        <v>8</v>
      </c>
      <c r="B9" s="9">
        <v>0.05</v>
      </c>
      <c r="C9" s="6">
        <v>3</v>
      </c>
      <c r="D9" s="6">
        <v>5</v>
      </c>
      <c r="E9" s="6">
        <v>3</v>
      </c>
      <c r="F9" s="6">
        <v>4</v>
      </c>
    </row>
    <row r="10" spans="1:7" ht="25.5" customHeight="1" thickBot="1" x14ac:dyDescent="0.4">
      <c r="A10" s="17" t="s">
        <v>9</v>
      </c>
      <c r="B10" s="18">
        <f>SUM(B4:B9)</f>
        <v>1</v>
      </c>
      <c r="C10" s="19">
        <f>C4*$B4+C5*$B5+C6*$B6+C7*$B7+C8*$B8+C9*$B9</f>
        <v>3.6999999999999997</v>
      </c>
      <c r="D10" s="19">
        <f t="shared" ref="D10:F10" si="1">D4*$B4+D5*$B5+D6*$B6+D7*$B7+D8*$B8+D9*$B9</f>
        <v>4.9000000000000004</v>
      </c>
      <c r="E10" s="19">
        <f t="shared" si="1"/>
        <v>3.7499999999999996</v>
      </c>
      <c r="F10" s="19">
        <f t="shared" si="1"/>
        <v>7.55</v>
      </c>
    </row>
    <row r="11" spans="1:7" ht="15" customHeight="1" thickBot="1" x14ac:dyDescent="0.4">
      <c r="A11" s="14"/>
      <c r="B11" s="14"/>
      <c r="C11" s="20"/>
      <c r="D11" s="20"/>
      <c r="E11" s="20"/>
      <c r="F11" s="20"/>
      <c r="G11" s="2"/>
    </row>
    <row r="12" spans="1:7" ht="25.5" customHeight="1" thickBot="1" x14ac:dyDescent="0.4">
      <c r="A12" s="16" t="s">
        <v>14</v>
      </c>
      <c r="B12" s="16" t="s">
        <v>3</v>
      </c>
      <c r="C12" s="16" t="str">
        <f>+C3</f>
        <v>Negócio A</v>
      </c>
      <c r="D12" s="16" t="str">
        <f t="shared" ref="D12:F12" si="2">+D3</f>
        <v>Negócio B</v>
      </c>
      <c r="E12" s="16" t="str">
        <f t="shared" si="2"/>
        <v>Negócio C</v>
      </c>
      <c r="F12" s="16" t="str">
        <f t="shared" si="2"/>
        <v>Negócio D</v>
      </c>
    </row>
    <row r="13" spans="1:7" ht="25.5" customHeight="1" thickBot="1" x14ac:dyDescent="0.4">
      <c r="A13" s="4" t="s">
        <v>22</v>
      </c>
      <c r="B13" s="5">
        <v>0.3</v>
      </c>
      <c r="C13" s="6">
        <v>4</v>
      </c>
      <c r="D13" s="7">
        <v>7</v>
      </c>
      <c r="E13" s="7">
        <v>7</v>
      </c>
      <c r="F13" s="7">
        <v>6</v>
      </c>
    </row>
    <row r="14" spans="1:7" ht="25.5" customHeight="1" x14ac:dyDescent="0.35">
      <c r="A14" s="8" t="s">
        <v>23</v>
      </c>
      <c r="B14" s="5">
        <v>0.25</v>
      </c>
      <c r="C14" s="7">
        <v>3</v>
      </c>
      <c r="D14" s="7">
        <v>5</v>
      </c>
      <c r="E14" s="7">
        <v>8</v>
      </c>
      <c r="F14" s="7">
        <v>7</v>
      </c>
    </row>
    <row r="15" spans="1:7" ht="25.5" customHeight="1" x14ac:dyDescent="0.35">
      <c r="A15" s="8" t="s">
        <v>24</v>
      </c>
      <c r="B15" s="9">
        <v>0.2</v>
      </c>
      <c r="C15" s="6">
        <v>4</v>
      </c>
      <c r="D15" s="6">
        <v>6</v>
      </c>
      <c r="E15" s="6">
        <v>7</v>
      </c>
      <c r="F15" s="6">
        <v>8</v>
      </c>
    </row>
    <row r="16" spans="1:7" ht="25.5" customHeight="1" x14ac:dyDescent="0.35">
      <c r="A16" s="8" t="s">
        <v>25</v>
      </c>
      <c r="B16" s="9">
        <v>0.1</v>
      </c>
      <c r="C16" s="6">
        <v>5</v>
      </c>
      <c r="D16" s="6">
        <v>6</v>
      </c>
      <c r="E16" s="6">
        <v>8</v>
      </c>
      <c r="F16" s="6">
        <v>6</v>
      </c>
    </row>
    <row r="17" spans="1:7" ht="25.5" customHeight="1" x14ac:dyDescent="0.35">
      <c r="A17" s="8" t="s">
        <v>26</v>
      </c>
      <c r="B17" s="9">
        <v>0.1</v>
      </c>
      <c r="C17" s="6">
        <v>4</v>
      </c>
      <c r="D17" s="6">
        <v>6</v>
      </c>
      <c r="E17" s="6">
        <v>7</v>
      </c>
      <c r="F17" s="6">
        <v>7</v>
      </c>
    </row>
    <row r="18" spans="1:7" ht="25.5" customHeight="1" thickBot="1" x14ac:dyDescent="0.4">
      <c r="A18" s="10" t="s">
        <v>27</v>
      </c>
      <c r="B18" s="9">
        <v>0.05</v>
      </c>
      <c r="C18" s="6">
        <v>5</v>
      </c>
      <c r="D18" s="6">
        <v>5</v>
      </c>
      <c r="E18" s="6">
        <v>4</v>
      </c>
      <c r="F18" s="6">
        <v>7</v>
      </c>
    </row>
    <row r="19" spans="1:7" ht="25.5" customHeight="1" thickBot="1" x14ac:dyDescent="0.4">
      <c r="A19" s="21" t="s">
        <v>15</v>
      </c>
      <c r="B19" s="18">
        <f>SUM(B13:B18)</f>
        <v>1</v>
      </c>
      <c r="C19" s="19">
        <f>C13*$B13+C14*$B14+C15*$B15+C16*$B16+C17*$B17+C18*$B18</f>
        <v>3.9</v>
      </c>
      <c r="D19" s="19">
        <f t="shared" ref="D19" si="3">D13*$B13+D14*$B14+D15*$B15+D16*$B16+D17*$B17+D18*$B18</f>
        <v>6</v>
      </c>
      <c r="E19" s="19">
        <f t="shared" ref="E19" si="4">E13*$B13+E14*$B14+E15*$B15+E16*$B16+E17*$B17+E18*$B18</f>
        <v>7.2</v>
      </c>
      <c r="F19" s="19">
        <f t="shared" ref="F19" si="5">F13*$B13+F14*$B14+F15*$B15+F16*$B16+F17*$B17+F18*$B18</f>
        <v>6.8</v>
      </c>
    </row>
    <row r="20" spans="1:7" ht="15" customHeight="1" thickBot="1" x14ac:dyDescent="0.4">
      <c r="A20" s="14"/>
      <c r="B20" s="14"/>
      <c r="C20" s="20"/>
      <c r="D20" s="20"/>
      <c r="E20" s="20"/>
      <c r="F20" s="20"/>
      <c r="G20" s="2"/>
    </row>
    <row r="21" spans="1:7" ht="25.5" customHeight="1" thickBot="1" x14ac:dyDescent="0.4">
      <c r="A21" s="58" t="s">
        <v>20</v>
      </c>
      <c r="B21" s="59"/>
      <c r="C21" s="12">
        <v>0.4</v>
      </c>
      <c r="D21" s="13">
        <v>0.2</v>
      </c>
      <c r="E21" s="13">
        <v>0.2</v>
      </c>
      <c r="F21" s="13">
        <v>0.2</v>
      </c>
    </row>
    <row r="22" spans="1:7" ht="15" customHeight="1" thickBot="1" x14ac:dyDescent="0.4">
      <c r="A22" s="14"/>
      <c r="B22" s="14"/>
      <c r="C22" s="22"/>
      <c r="D22" s="22"/>
      <c r="E22" s="22"/>
      <c r="F22" s="22"/>
      <c r="G22" s="2"/>
    </row>
    <row r="23" spans="1:7" ht="52.5" customHeight="1" thickBot="1" x14ac:dyDescent="0.4">
      <c r="A23" s="14"/>
      <c r="B23" s="60" t="s">
        <v>43</v>
      </c>
      <c r="C23" s="61"/>
      <c r="D23" s="52" t="s">
        <v>16</v>
      </c>
      <c r="E23" s="53"/>
      <c r="F23" s="54"/>
    </row>
    <row r="24" spans="1:7" x14ac:dyDescent="0.35">
      <c r="A24" s="14"/>
      <c r="B24" s="60"/>
      <c r="C24" s="61"/>
      <c r="D24" s="55" t="s">
        <v>17</v>
      </c>
      <c r="E24" s="55" t="s">
        <v>18</v>
      </c>
      <c r="F24" s="55" t="s">
        <v>19</v>
      </c>
    </row>
    <row r="25" spans="1:7" ht="26.25" thickBot="1" x14ac:dyDescent="0.4">
      <c r="A25" s="14"/>
      <c r="B25" s="62"/>
      <c r="C25" s="63"/>
      <c r="D25" s="64"/>
      <c r="E25" s="64"/>
      <c r="F25" s="64"/>
    </row>
    <row r="26" spans="1:7" x14ac:dyDescent="0.35">
      <c r="A26" s="14"/>
      <c r="B26" s="55" t="s">
        <v>21</v>
      </c>
      <c r="C26" s="65" t="s">
        <v>19</v>
      </c>
      <c r="D26" s="23"/>
      <c r="E26" s="24"/>
      <c r="F26" s="24"/>
    </row>
    <row r="27" spans="1:7" ht="26.25" thickBot="1" x14ac:dyDescent="0.4">
      <c r="A27" s="14"/>
      <c r="B27" s="56"/>
      <c r="C27" s="66"/>
      <c r="D27" s="25"/>
      <c r="E27" s="26"/>
      <c r="F27" s="26"/>
    </row>
    <row r="28" spans="1:7" x14ac:dyDescent="0.35">
      <c r="A28" s="14"/>
      <c r="B28" s="56"/>
      <c r="C28" s="65" t="s">
        <v>18</v>
      </c>
      <c r="D28" s="27"/>
      <c r="E28" s="28"/>
      <c r="F28" s="24"/>
    </row>
    <row r="29" spans="1:7" ht="26.25" thickBot="1" x14ac:dyDescent="0.4">
      <c r="A29" s="14"/>
      <c r="B29" s="56"/>
      <c r="C29" s="66"/>
      <c r="D29" s="27"/>
      <c r="E29" s="29"/>
      <c r="F29" s="26"/>
    </row>
    <row r="30" spans="1:7" x14ac:dyDescent="0.35">
      <c r="A30" s="14"/>
      <c r="B30" s="56"/>
      <c r="C30" s="65" t="s">
        <v>17</v>
      </c>
      <c r="D30" s="30"/>
      <c r="E30" s="31"/>
      <c r="F30" s="32"/>
    </row>
    <row r="31" spans="1:7" ht="26.25" thickBot="1" x14ac:dyDescent="0.4">
      <c r="A31" s="14"/>
      <c r="B31" s="57"/>
      <c r="C31" s="66"/>
      <c r="D31" s="33"/>
      <c r="E31" s="34"/>
      <c r="F31" s="35"/>
    </row>
    <row r="32" spans="1:7" hidden="1" x14ac:dyDescent="0.35"/>
    <row r="33" hidden="1" x14ac:dyDescent="0.35"/>
    <row r="34" hidden="1" x14ac:dyDescent="0.35"/>
    <row r="35" hidden="1" x14ac:dyDescent="0.35"/>
    <row r="36" hidden="1" x14ac:dyDescent="0.35"/>
    <row r="37" hidden="1" x14ac:dyDescent="0.35"/>
    <row r="38" hidden="1" x14ac:dyDescent="0.35"/>
    <row r="39" hidden="1" x14ac:dyDescent="0.35"/>
    <row r="40" hidden="1" x14ac:dyDescent="0.35"/>
    <row r="41" hidden="1" x14ac:dyDescent="0.35"/>
    <row r="42" hidden="1" x14ac:dyDescent="0.35"/>
    <row r="43" hidden="1" x14ac:dyDescent="0.35"/>
    <row r="44" hidden="1" x14ac:dyDescent="0.35"/>
    <row r="45" hidden="1" x14ac:dyDescent="0.35"/>
    <row r="46" hidden="1" x14ac:dyDescent="0.35"/>
    <row r="47" hidden="1" x14ac:dyDescent="0.35"/>
    <row r="48" hidden="1" x14ac:dyDescent="0.35"/>
    <row r="49" hidden="1" x14ac:dyDescent="0.35"/>
    <row r="50" hidden="1" x14ac:dyDescent="0.35"/>
    <row r="51" hidden="1" x14ac:dyDescent="0.35"/>
    <row r="52" hidden="1" x14ac:dyDescent="0.35"/>
    <row r="53" hidden="1" x14ac:dyDescent="0.35"/>
    <row r="54" hidden="1" x14ac:dyDescent="0.35"/>
    <row r="55" hidden="1" x14ac:dyDescent="0.35"/>
    <row r="56" hidden="1" x14ac:dyDescent="0.35"/>
    <row r="57" hidden="1" x14ac:dyDescent="0.35"/>
    <row r="58" hidden="1" x14ac:dyDescent="0.35"/>
    <row r="59" hidden="1" x14ac:dyDescent="0.35"/>
    <row r="60" hidden="1" x14ac:dyDescent="0.35"/>
    <row r="61" hidden="1" x14ac:dyDescent="0.35"/>
    <row r="62" hidden="1" x14ac:dyDescent="0.35"/>
    <row r="63" hidden="1" x14ac:dyDescent="0.35"/>
    <row r="64" hidden="1" x14ac:dyDescent="0.35"/>
    <row r="65" hidden="1" x14ac:dyDescent="0.35"/>
    <row r="66" hidden="1" x14ac:dyDescent="0.35"/>
    <row r="67" hidden="1" x14ac:dyDescent="0.35"/>
    <row r="68" hidden="1" x14ac:dyDescent="0.35"/>
    <row r="69" hidden="1" x14ac:dyDescent="0.35"/>
    <row r="70" hidden="1" x14ac:dyDescent="0.35"/>
    <row r="71" hidden="1" x14ac:dyDescent="0.35"/>
    <row r="72" hidden="1" x14ac:dyDescent="0.35"/>
    <row r="73" hidden="1" x14ac:dyDescent="0.35"/>
    <row r="74" hidden="1" x14ac:dyDescent="0.35"/>
    <row r="75" hidden="1" x14ac:dyDescent="0.35"/>
    <row r="76" hidden="1" x14ac:dyDescent="0.35"/>
    <row r="77" hidden="1" x14ac:dyDescent="0.35"/>
    <row r="78" hidden="1" x14ac:dyDescent="0.35"/>
    <row r="79" hidden="1" x14ac:dyDescent="0.35"/>
    <row r="80" hidden="1" x14ac:dyDescent="0.35"/>
    <row r="81" hidden="1" x14ac:dyDescent="0.35"/>
    <row r="82" hidden="1" x14ac:dyDescent="0.35"/>
    <row r="83" hidden="1" x14ac:dyDescent="0.35"/>
    <row r="84" hidden="1" x14ac:dyDescent="0.35"/>
    <row r="85" hidden="1" x14ac:dyDescent="0.35"/>
    <row r="86" hidden="1" x14ac:dyDescent="0.35"/>
    <row r="87" hidden="1" x14ac:dyDescent="0.35"/>
    <row r="88" hidden="1" x14ac:dyDescent="0.35"/>
    <row r="89" hidden="1" x14ac:dyDescent="0.35"/>
    <row r="90" hidden="1" x14ac:dyDescent="0.35"/>
    <row r="91" hidden="1" x14ac:dyDescent="0.35"/>
    <row r="92" hidden="1" x14ac:dyDescent="0.35"/>
  </sheetData>
  <sheetProtection algorithmName="SHA-512" hashValue="tdCrRcLbJ1lcqU/kR+VeOEJ9lDX7d/VWA5skx+1pMsdR3nszTrrHrX4PjDOz7TJswWAtW32oBAU9JZHfLq/How==" saltValue="CWpm0Q5K5GLowx37VWn1aw==" spinCount="100000" sheet="1" objects="1" scenarios="1" selectLockedCells="1"/>
  <mergeCells count="11">
    <mergeCell ref="A1:F1"/>
    <mergeCell ref="D23:F23"/>
    <mergeCell ref="B26:B31"/>
    <mergeCell ref="A21:B21"/>
    <mergeCell ref="B23:C25"/>
    <mergeCell ref="D24:D25"/>
    <mergeCell ref="E24:E25"/>
    <mergeCell ref="F24:F25"/>
    <mergeCell ref="C26:C27"/>
    <mergeCell ref="C28:C29"/>
    <mergeCell ref="C30:C31"/>
  </mergeCells>
  <phoneticPr fontId="19" type="noConversion"/>
  <printOptions horizontalCentered="1"/>
  <pageMargins left="0.7" right="0.7" top="0.75" bottom="0.75" header="0.3" footer="0.3"/>
  <pageSetup paperSize="9" scale="64" orientation="landscape" horizontalDpi="1200" verticalDpi="1200" r:id="rId1"/>
  <headerFooter>
    <oddHeader>&amp;C&amp;"Tahoma,Normal"&amp;18&amp;K000066&amp;F</oddHeader>
    <oddFooter>&amp;R&amp;"Tahoma,Normal"&amp;18&amp;K000066&amp;P/&amp;N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77EC0-091E-4106-A630-2BECC3B668D4}">
  <sheetPr>
    <pageSetUpPr fitToPage="1"/>
  </sheetPr>
  <dimension ref="A1:G92"/>
  <sheetViews>
    <sheetView zoomScaleNormal="100" workbookViewId="0">
      <selection activeCell="C3" sqref="C3"/>
    </sheetView>
  </sheetViews>
  <sheetFormatPr defaultColWidth="0" defaultRowHeight="25.5" customHeight="1" zeroHeight="1" x14ac:dyDescent="0.35"/>
  <cols>
    <col min="1" max="1" width="66.7109375" style="1" customWidth="1"/>
    <col min="2" max="2" width="28.42578125" style="1" customWidth="1"/>
    <col min="3" max="5" width="23.5703125" style="1" customWidth="1"/>
    <col min="6" max="6" width="23.5703125" style="3" customWidth="1"/>
    <col min="7" max="7" width="0.140625" style="1" customWidth="1"/>
    <col min="8" max="16384" width="9.140625" style="1" hidden="1"/>
  </cols>
  <sheetData>
    <row r="1" spans="1:7" ht="25.5" customHeight="1" x14ac:dyDescent="0.35">
      <c r="A1" s="50" t="s">
        <v>30</v>
      </c>
      <c r="B1" s="51"/>
      <c r="C1" s="51"/>
      <c r="D1" s="51"/>
      <c r="E1" s="51"/>
      <c r="F1" s="51"/>
    </row>
    <row r="2" spans="1:7" ht="15" customHeight="1" thickBot="1" x14ac:dyDescent="0.4">
      <c r="A2" s="14"/>
      <c r="B2" s="14"/>
      <c r="C2" s="15" t="str">
        <f>+IFERROR(IF(FIND("Ng/Ma/Me ",C3)&gt;0,REPLACE(C3,1,9,""),C3),C3)</f>
        <v>A</v>
      </c>
      <c r="D2" s="15" t="str">
        <f t="shared" ref="D2:F2" si="0">+IFERROR(IF(FIND("Ng/Ma/Me ",D3)&gt;0,REPLACE(D3,1,9,""),D3),D3)</f>
        <v>B</v>
      </c>
      <c r="E2" s="15" t="str">
        <f t="shared" si="0"/>
        <v>C</v>
      </c>
      <c r="F2" s="15" t="str">
        <f t="shared" si="0"/>
        <v>D</v>
      </c>
    </row>
    <row r="3" spans="1:7" ht="25.5" customHeight="1" thickBot="1" x14ac:dyDescent="0.4">
      <c r="A3" s="69" t="s">
        <v>28</v>
      </c>
      <c r="B3" s="70"/>
      <c r="C3" s="46" t="s">
        <v>32</v>
      </c>
      <c r="D3" s="46" t="s">
        <v>33</v>
      </c>
      <c r="E3" s="46" t="s">
        <v>34</v>
      </c>
      <c r="F3" s="46" t="s">
        <v>35</v>
      </c>
    </row>
    <row r="4" spans="1:7" ht="25.5" customHeight="1" thickBot="1" x14ac:dyDescent="0.4">
      <c r="A4" s="71" t="s">
        <v>31</v>
      </c>
      <c r="B4" s="72"/>
      <c r="C4" s="47">
        <v>0.02</v>
      </c>
      <c r="D4" s="48">
        <v>7.0000000000000007E-2</v>
      </c>
      <c r="E4" s="48">
        <v>0.08</v>
      </c>
      <c r="F4" s="48">
        <v>0.04</v>
      </c>
    </row>
    <row r="5" spans="1:7" ht="15" customHeight="1" thickBot="1" x14ac:dyDescent="0.4">
      <c r="A5" s="14"/>
      <c r="B5" s="36">
        <f>+AVERAGE(MIN(C4:F4)*0.75,MAX(C4:F4)*1.25)</f>
        <v>5.7500000000000002E-2</v>
      </c>
      <c r="C5" s="37">
        <f>+C4/$B$5</f>
        <v>0.34782608695652173</v>
      </c>
      <c r="D5" s="37">
        <f>+D4/$B$5</f>
        <v>1.2173913043478262</v>
      </c>
      <c r="E5" s="37">
        <f>+E4/$B$5</f>
        <v>1.3913043478260869</v>
      </c>
      <c r="F5" s="37">
        <f>+F4/$B$5</f>
        <v>0.69565217391304346</v>
      </c>
      <c r="G5" s="2"/>
    </row>
    <row r="6" spans="1:7" ht="25.5" customHeight="1" thickBot="1" x14ac:dyDescent="0.4">
      <c r="A6" s="69" t="s">
        <v>29</v>
      </c>
      <c r="B6" s="70"/>
      <c r="C6" s="45" t="str">
        <f>+C3</f>
        <v>Ng/Ma/Me A</v>
      </c>
      <c r="D6" s="45" t="str">
        <f t="shared" ref="D6:F6" si="1">+D3</f>
        <v>Ng/Ma/Me B</v>
      </c>
      <c r="E6" s="45" t="str">
        <f t="shared" si="1"/>
        <v>Ng/Ma/Me C</v>
      </c>
      <c r="F6" s="45" t="str">
        <f t="shared" si="1"/>
        <v>Ng/Ma/Me D</v>
      </c>
    </row>
    <row r="7" spans="1:7" ht="25.5" customHeight="1" thickBot="1" x14ac:dyDescent="0.4">
      <c r="A7" s="73" t="s">
        <v>36</v>
      </c>
      <c r="B7" s="74"/>
      <c r="C7" s="49">
        <v>1.1000000000000001</v>
      </c>
      <c r="D7" s="48">
        <v>0.4</v>
      </c>
      <c r="E7" s="48">
        <v>1.35</v>
      </c>
      <c r="F7" s="48">
        <v>0.56999999999999995</v>
      </c>
    </row>
    <row r="8" spans="1:7" ht="15" customHeight="1" thickBot="1" x14ac:dyDescent="0.4">
      <c r="A8" s="14"/>
      <c r="B8" s="14"/>
      <c r="C8" s="37">
        <f>1-C7</f>
        <v>-0.10000000000000009</v>
      </c>
      <c r="D8" s="37">
        <f t="shared" ref="D8:F8" si="2">1-D7</f>
        <v>0.6</v>
      </c>
      <c r="E8" s="37">
        <f t="shared" si="2"/>
        <v>-0.35000000000000009</v>
      </c>
      <c r="F8" s="37">
        <f t="shared" si="2"/>
        <v>0.43000000000000005</v>
      </c>
      <c r="G8" s="2"/>
    </row>
    <row r="9" spans="1:7" ht="25.5" customHeight="1" thickBot="1" x14ac:dyDescent="0.4">
      <c r="A9" s="67" t="s">
        <v>37</v>
      </c>
      <c r="B9" s="68"/>
      <c r="C9" s="12">
        <v>0.35</v>
      </c>
      <c r="D9" s="13">
        <v>0.15</v>
      </c>
      <c r="E9" s="13">
        <v>0.3</v>
      </c>
      <c r="F9" s="13">
        <v>0.2</v>
      </c>
    </row>
    <row r="10" spans="1:7" ht="15" customHeight="1" thickBot="1" x14ac:dyDescent="0.4">
      <c r="A10" s="14"/>
      <c r="B10" s="14"/>
      <c r="C10" s="22"/>
      <c r="D10" s="22"/>
      <c r="E10" s="22"/>
      <c r="F10" s="22"/>
      <c r="G10" s="2"/>
    </row>
    <row r="11" spans="1:7" ht="52.5" customHeight="1" thickBot="1" x14ac:dyDescent="0.4">
      <c r="A11" s="14"/>
      <c r="B11" s="14"/>
      <c r="C11" s="60" t="s">
        <v>42</v>
      </c>
      <c r="D11" s="61"/>
      <c r="E11" s="52" t="s">
        <v>29</v>
      </c>
      <c r="F11" s="54"/>
    </row>
    <row r="12" spans="1:7" x14ac:dyDescent="0.35">
      <c r="A12" s="38"/>
      <c r="B12" s="14"/>
      <c r="C12" s="60"/>
      <c r="D12" s="61"/>
      <c r="E12" s="55" t="s">
        <v>17</v>
      </c>
      <c r="F12" s="55" t="s">
        <v>19</v>
      </c>
    </row>
    <row r="13" spans="1:7" ht="26.25" thickBot="1" x14ac:dyDescent="0.4">
      <c r="A13" s="39"/>
      <c r="B13" s="14"/>
      <c r="C13" s="62"/>
      <c r="D13" s="63"/>
      <c r="E13" s="64"/>
      <c r="F13" s="64"/>
    </row>
    <row r="14" spans="1:7" ht="25.5" customHeight="1" x14ac:dyDescent="0.35">
      <c r="A14" s="40"/>
      <c r="B14" s="14"/>
      <c r="C14" s="55" t="s">
        <v>28</v>
      </c>
      <c r="D14" s="65" t="s">
        <v>19</v>
      </c>
      <c r="E14" s="41" t="s">
        <v>38</v>
      </c>
      <c r="F14" s="41" t="s">
        <v>39</v>
      </c>
    </row>
    <row r="15" spans="1:7" ht="26.25" thickBot="1" x14ac:dyDescent="0.4">
      <c r="A15" s="14"/>
      <c r="B15" s="14"/>
      <c r="C15" s="56"/>
      <c r="D15" s="66"/>
      <c r="E15" s="42"/>
      <c r="F15" s="42"/>
    </row>
    <row r="16" spans="1:7" x14ac:dyDescent="0.35">
      <c r="A16" s="14"/>
      <c r="B16" s="14"/>
      <c r="C16" s="56"/>
      <c r="D16" s="65" t="s">
        <v>17</v>
      </c>
      <c r="E16" s="43"/>
      <c r="F16" s="43"/>
    </row>
    <row r="17" spans="1:6" ht="26.25" thickBot="1" x14ac:dyDescent="0.4">
      <c r="A17" s="14"/>
      <c r="B17" s="14"/>
      <c r="C17" s="57"/>
      <c r="D17" s="66"/>
      <c r="E17" s="44" t="s">
        <v>40</v>
      </c>
      <c r="F17" s="44" t="s">
        <v>41</v>
      </c>
    </row>
    <row r="18" spans="1:6" hidden="1" x14ac:dyDescent="0.35"/>
    <row r="19" spans="1:6" hidden="1" x14ac:dyDescent="0.35"/>
    <row r="20" spans="1:6" hidden="1" x14ac:dyDescent="0.35"/>
    <row r="21" spans="1:6" hidden="1" x14ac:dyDescent="0.35"/>
    <row r="22" spans="1:6" hidden="1" x14ac:dyDescent="0.35"/>
    <row r="23" spans="1:6" hidden="1" x14ac:dyDescent="0.35"/>
    <row r="24" spans="1:6" hidden="1" x14ac:dyDescent="0.35"/>
    <row r="25" spans="1:6" hidden="1" x14ac:dyDescent="0.35"/>
    <row r="26" spans="1:6" hidden="1" x14ac:dyDescent="0.35"/>
    <row r="27" spans="1:6" hidden="1" x14ac:dyDescent="0.35"/>
    <row r="28" spans="1:6" hidden="1" x14ac:dyDescent="0.35"/>
    <row r="29" spans="1:6" hidden="1" x14ac:dyDescent="0.35"/>
    <row r="30" spans="1:6" hidden="1" x14ac:dyDescent="0.35"/>
    <row r="31" spans="1:6" hidden="1" x14ac:dyDescent="0.35"/>
    <row r="32" spans="1:6" hidden="1" x14ac:dyDescent="0.35"/>
    <row r="33" hidden="1" x14ac:dyDescent="0.35"/>
    <row r="34" hidden="1" x14ac:dyDescent="0.35"/>
    <row r="35" hidden="1" x14ac:dyDescent="0.35"/>
    <row r="36" hidden="1" x14ac:dyDescent="0.35"/>
    <row r="37" hidden="1" x14ac:dyDescent="0.35"/>
    <row r="38" hidden="1" x14ac:dyDescent="0.35"/>
    <row r="39" hidden="1" x14ac:dyDescent="0.35"/>
    <row r="40" hidden="1" x14ac:dyDescent="0.35"/>
    <row r="41" hidden="1" x14ac:dyDescent="0.35"/>
    <row r="42" hidden="1" x14ac:dyDescent="0.35"/>
    <row r="43" hidden="1" x14ac:dyDescent="0.35"/>
    <row r="44" hidden="1" x14ac:dyDescent="0.35"/>
    <row r="45" hidden="1" x14ac:dyDescent="0.35"/>
    <row r="46" hidden="1" x14ac:dyDescent="0.35"/>
    <row r="47" hidden="1" x14ac:dyDescent="0.35"/>
    <row r="48" hidden="1" x14ac:dyDescent="0.35"/>
    <row r="49" hidden="1" x14ac:dyDescent="0.35"/>
    <row r="50" hidden="1" x14ac:dyDescent="0.35"/>
    <row r="51" hidden="1" x14ac:dyDescent="0.35"/>
    <row r="52" hidden="1" x14ac:dyDescent="0.35"/>
    <row r="53" hidden="1" x14ac:dyDescent="0.35"/>
    <row r="54" hidden="1" x14ac:dyDescent="0.35"/>
    <row r="55" hidden="1" x14ac:dyDescent="0.35"/>
    <row r="56" hidden="1" x14ac:dyDescent="0.35"/>
    <row r="57" hidden="1" x14ac:dyDescent="0.35"/>
    <row r="58" hidden="1" x14ac:dyDescent="0.35"/>
    <row r="59" hidden="1" x14ac:dyDescent="0.35"/>
    <row r="60" hidden="1" x14ac:dyDescent="0.35"/>
    <row r="61" hidden="1" x14ac:dyDescent="0.35"/>
    <row r="62" hidden="1" x14ac:dyDescent="0.35"/>
    <row r="63" hidden="1" x14ac:dyDescent="0.35"/>
    <row r="64" hidden="1" x14ac:dyDescent="0.35"/>
    <row r="65" hidden="1" x14ac:dyDescent="0.35"/>
    <row r="66" hidden="1" x14ac:dyDescent="0.35"/>
    <row r="67" hidden="1" x14ac:dyDescent="0.35"/>
    <row r="68" hidden="1" x14ac:dyDescent="0.35"/>
    <row r="69" hidden="1" x14ac:dyDescent="0.35"/>
    <row r="70" hidden="1" x14ac:dyDescent="0.35"/>
    <row r="71" hidden="1" x14ac:dyDescent="0.35"/>
    <row r="72" hidden="1" x14ac:dyDescent="0.35"/>
    <row r="73" ht="25.5" hidden="1" customHeight="1" x14ac:dyDescent="0.35"/>
    <row r="74" ht="25.5" hidden="1" customHeight="1" x14ac:dyDescent="0.35"/>
    <row r="75" ht="25.5" hidden="1" customHeight="1" x14ac:dyDescent="0.35"/>
    <row r="76" ht="25.5" hidden="1" customHeight="1" x14ac:dyDescent="0.35"/>
    <row r="77" ht="25.5" hidden="1" customHeight="1" x14ac:dyDescent="0.35"/>
    <row r="78" ht="25.5" hidden="1" customHeight="1" x14ac:dyDescent="0.35"/>
    <row r="79" ht="25.5" hidden="1" customHeight="1" x14ac:dyDescent="0.35"/>
    <row r="80" ht="25.5" hidden="1" customHeight="1" x14ac:dyDescent="0.35"/>
    <row r="81" ht="25.5" hidden="1" customHeight="1" x14ac:dyDescent="0.35"/>
    <row r="82" ht="25.5" hidden="1" customHeight="1" x14ac:dyDescent="0.35"/>
    <row r="83" ht="25.5" hidden="1" customHeight="1" x14ac:dyDescent="0.35"/>
    <row r="84" ht="25.5" hidden="1" customHeight="1" x14ac:dyDescent="0.35"/>
    <row r="85" ht="25.5" hidden="1" customHeight="1" x14ac:dyDescent="0.35"/>
    <row r="86" ht="25.5" hidden="1" customHeight="1" x14ac:dyDescent="0.35"/>
    <row r="87" ht="25.5" hidden="1" customHeight="1" x14ac:dyDescent="0.35"/>
    <row r="88" ht="25.5" hidden="1" customHeight="1" x14ac:dyDescent="0.35"/>
    <row r="89" ht="25.5" hidden="1" customHeight="1" x14ac:dyDescent="0.35"/>
    <row r="90" ht="25.5" hidden="1" customHeight="1" x14ac:dyDescent="0.35"/>
    <row r="91" ht="25.5" hidden="1" customHeight="1" x14ac:dyDescent="0.35"/>
    <row r="92" ht="25.5" hidden="1" customHeight="1" x14ac:dyDescent="0.35"/>
  </sheetData>
  <sheetProtection algorithmName="SHA-512" hashValue="bfmmsm6s6sZ63VTZom1PkVkj+bcEw7abh7KQpwfkd1YDNlG1ipwDo6LH1lXWe85G3bW077RZSgQ89c7BC06VZA==" saltValue="epbwdseHCnzBgktrEPgoeA==" spinCount="100000" sheet="1" objects="1" scenarios="1" selectLockedCells="1"/>
  <mergeCells count="13">
    <mergeCell ref="D14:D15"/>
    <mergeCell ref="D16:D17"/>
    <mergeCell ref="A3:B3"/>
    <mergeCell ref="A4:B4"/>
    <mergeCell ref="A6:B6"/>
    <mergeCell ref="A7:B7"/>
    <mergeCell ref="C11:D13"/>
    <mergeCell ref="C14:C17"/>
    <mergeCell ref="A1:F1"/>
    <mergeCell ref="A9:B9"/>
    <mergeCell ref="E11:F11"/>
    <mergeCell ref="E12:E13"/>
    <mergeCell ref="F12:F13"/>
  </mergeCells>
  <printOptions horizontalCentered="1"/>
  <pageMargins left="0.7" right="0.7" top="0.75" bottom="0.75" header="0.3" footer="0.3"/>
  <pageSetup paperSize="9" scale="69" orientation="landscape" horizontalDpi="1200" verticalDpi="1200" r:id="rId1"/>
  <headerFooter>
    <oddHeader>&amp;C&amp;"Tahoma,Normal"&amp;18&amp;K000066&amp;F</oddHeader>
    <oddFooter>&amp;R&amp;"Tahoma,Normal"&amp;18&amp;K000066&amp;P/&amp;N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Capítulo 4.4 - Páginas 284-5</vt:lpstr>
      <vt:lpstr>Capítulo 4.4 - Páginas 285-8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Estratégia - Criação de Valor Sustentável em Negócios Tradicionais e Digitais - Capítulo 4.4 - Cálculo das Matrizes GE-McKinsey e BCG</dc:title>
  <dc:creator>Adriano Freire</dc:creator>
  <cp:lastModifiedBy>Adriano Freire</cp:lastModifiedBy>
  <cp:lastPrinted>2020-06-12T15:46:29Z</cp:lastPrinted>
  <dcterms:created xsi:type="dcterms:W3CDTF">2017-03-30T17:02:10Z</dcterms:created>
  <dcterms:modified xsi:type="dcterms:W3CDTF">2020-06-12T16:01:50Z</dcterms:modified>
</cp:coreProperties>
</file>